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Zakázka" sheetId="1" r:id="rId1"/>
  </sheets>
  <externalReferences>
    <externalReference r:id="rId4"/>
  </externalReferences>
  <definedNames>
    <definedName name="Dodavka">'[1]Rekapitulace'!$G$29</definedName>
    <definedName name="HSV">'[1]Rekapitulace'!$E$29</definedName>
    <definedName name="HZS">'[1]Rekapitulace'!$I$29</definedName>
    <definedName name="Mont">'[1]Rekapitulace'!$H$29</definedName>
    <definedName name="PocetMJ">'Zakázka'!#REF!</definedName>
    <definedName name="PSV">'[1]Rekapitulace'!$F$29</definedName>
    <definedName name="VRN">'[1]Rekapitulace'!$H$36</definedName>
  </definedNames>
  <calcPr fullCalcOnLoad="1"/>
</workbook>
</file>

<file path=xl/sharedStrings.xml><?xml version="1.0" encoding="utf-8"?>
<sst xmlns="http://schemas.openxmlformats.org/spreadsheetml/2006/main" count="270" uniqueCount="110">
  <si>
    <t>m</t>
  </si>
  <si>
    <t>m2</t>
  </si>
  <si>
    <t>t</t>
  </si>
  <si>
    <t>Stupně z betonu prostého, dusané na terén nebo na desku z betonu - třída B 13,5</t>
  </si>
  <si>
    <t>Bednění stupňů betonovaných na podstupňové desce nebo na terénu - tvar půdorysu přímočarý, zřízení</t>
  </si>
  <si>
    <t>Bednění stupňů betonovaných na podstupňové desce nebo na terénu - tvar půdorysu přímočarý, odstranění</t>
  </si>
  <si>
    <t>ks</t>
  </si>
  <si>
    <t>kpl</t>
  </si>
  <si>
    <t>Přesun hmot</t>
  </si>
  <si>
    <t>výztuž schod.konstr. - svař.sítě</t>
  </si>
  <si>
    <t>m.j.</t>
  </si>
  <si>
    <t>Popis položky</t>
  </si>
  <si>
    <t xml:space="preserve"> 1. </t>
  </si>
  <si>
    <t xml:space="preserve"> 2. </t>
  </si>
  <si>
    <t>bm</t>
  </si>
  <si>
    <t>Tlaková zkouška a dezinfekce potrubí</t>
  </si>
  <si>
    <t>soubor</t>
  </si>
  <si>
    <t>Vodorovné konstrukce</t>
  </si>
  <si>
    <t>711 Izolace proti vodě</t>
  </si>
  <si>
    <t>784 Malby</t>
  </si>
  <si>
    <t>730 Ústřední vytápění</t>
  </si>
  <si>
    <t>740 Elektroinstalace</t>
  </si>
  <si>
    <t>Poř.č.</t>
  </si>
  <si>
    <t>Kč</t>
  </si>
  <si>
    <t xml:space="preserve"> </t>
  </si>
  <si>
    <t>Praha 9 - Čakovice</t>
  </si>
  <si>
    <t>Odsekání obkladů bělninových, stěn</t>
  </si>
  <si>
    <t>Vybourání potrubí ze stěn a podlah, Js do 50 mm</t>
  </si>
  <si>
    <t>Vysekání prostupů v cihelných příčkách 10 cm, pl. do 0,015 m2, pro rozvody ZTI</t>
  </si>
  <si>
    <t>Opravy stavebních konstrukcí</t>
  </si>
  <si>
    <t>Zadzdívky prostupú v příčkách, pl. do 0,015 m2</t>
  </si>
  <si>
    <t>Vybourání dlažeb keramických, včetně podkladu tl. do 10 cm (předsíň, koupelna)</t>
  </si>
  <si>
    <t>Lešení pomocné, výšky do 1,1m</t>
  </si>
  <si>
    <t>Odvoz suti a uložení na ekolog. skládku</t>
  </si>
  <si>
    <t>Vyčištění budov, denní úklid včetně dopravní cesty</t>
  </si>
  <si>
    <t>Betonová mazanina tl.do 10 cm, pod dlažby</t>
  </si>
  <si>
    <t>766 Opravy dveří</t>
  </si>
  <si>
    <t>767 VZT</t>
  </si>
  <si>
    <t>771 Podlahy a obklady keramické</t>
  </si>
  <si>
    <t>Podlahy z dlaždic, standardní keramická - povrch neglazovaný matný, (např.Rako 200x200), lepená flexilepidlem, vodovzdorným</t>
  </si>
  <si>
    <t>Obklad stěn, bělninový, lepený flexilepidlem, vodovzdorným</t>
  </si>
  <si>
    <t>775 Podlahy  - pokoje</t>
  </si>
  <si>
    <t>Soklová lišta PVC</t>
  </si>
  <si>
    <t>dtto, stěn</t>
  </si>
  <si>
    <t>Výměna rozvodů elektroinstalace, komplet dle výkresu a tech. zprávy</t>
  </si>
  <si>
    <t>Výchozí revize</t>
  </si>
  <si>
    <t>721 Zdravotně technické instalace</t>
  </si>
  <si>
    <t>Baterie vanová, sprchová, nástěnná</t>
  </si>
  <si>
    <t>Umyvadlo JIKA 50 cm, sifon plast</t>
  </si>
  <si>
    <t>Baterie umyvadlová, stojánková, páková</t>
  </si>
  <si>
    <t>WC, zadní odpad, kombi, plast.sedátko</t>
  </si>
  <si>
    <t>Potrubí připojovací kanalizační, PVC</t>
  </si>
  <si>
    <t>Přívod pro pračku a kuch. dřez SV a TUV (příprava zazátkovaná), vč. odpadu PVC , pod omítkou</t>
  </si>
  <si>
    <t>Výměna potrubí SV a TUV, v koupelně, Hostalen, do Js 20, izolované Mirelonem</t>
  </si>
  <si>
    <t>Počet   m.j.</t>
  </si>
  <si>
    <t>Vybourání a demontáž zařizovacích předmětů (vana, umyvadlo, WC, baterie)</t>
  </si>
  <si>
    <t>Oprava omítek, přeštukováním (přepěněním)</t>
  </si>
  <si>
    <t>Oprava omítek zaomítnutím rýh a otvorů po bourání</t>
  </si>
  <si>
    <t>2.</t>
  </si>
  <si>
    <t>Přesun hmot vnitrostaveništní, budovou, ruční</t>
  </si>
  <si>
    <t>Mimostaveništní přesun hmot</t>
  </si>
  <si>
    <t>3.</t>
  </si>
  <si>
    <t xml:space="preserve"> D+M  ventilátor axiální, AD 150, odsávací, do zdi (koupelna)</t>
  </si>
  <si>
    <t>Sokl keramický  v. 8 cm, předsíň</t>
  </si>
  <si>
    <t>Vnitrostaveništní přesun vybouraného materiálu</t>
  </si>
  <si>
    <t>článek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</si>
  <si>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</si>
  <si>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</si>
  <si>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</si>
  <si>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</si>
  <si>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</si>
  <si>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</si>
  <si>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</si>
  <si>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</si>
  <si>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</si>
  <si>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Dvířka plastová 30/30 cm (vodoměry, vana)</t>
  </si>
  <si>
    <t>Napojení SV a TUV na stáv. přívody u vodoměrů, s výměnou stáv. vodoměrů SV a TUV</t>
  </si>
  <si>
    <t>Kč/m.j</t>
  </si>
  <si>
    <t>Kč celkem</t>
  </si>
  <si>
    <t>celkem</t>
  </si>
  <si>
    <t xml:space="preserve">Bourání konstrukcí  </t>
  </si>
  <si>
    <t xml:space="preserve">součet </t>
  </si>
  <si>
    <t xml:space="preserve">Rekapitulace </t>
  </si>
  <si>
    <t>A</t>
  </si>
  <si>
    <t>B</t>
  </si>
  <si>
    <t>Základní cena, bez DPH</t>
  </si>
  <si>
    <t>Frézování rýh ve zdivu cihelném, profilu do 5 x 7 cm, pro elrozvody</t>
  </si>
  <si>
    <t>Sekání rýh ve zdivu, do 10/30</t>
  </si>
  <si>
    <t>dtto 60/197 cm, plné - koupelna, klika/klika, koupel. klička</t>
  </si>
  <si>
    <t>Práh dřevěný, š. 10 cm, pro dveře š. do 90 cm</t>
  </si>
  <si>
    <t>Vana plechová, smalt., 150/70 cm, vč. obezdívky</t>
  </si>
  <si>
    <t>Oprava bytu č. 14</t>
  </si>
  <si>
    <t>Myjavská 626</t>
  </si>
  <si>
    <t>Izolace proti vodě nátěrovou technologií,  pod dlažby s vytaženým fabionem do stěn v. 30 cm a stěny u vany, nátěrovou technologií</t>
  </si>
  <si>
    <t>Demontáž dřevěné skříně a poliček v předsíni</t>
  </si>
  <si>
    <t>Oprava křídla dveří vchodových, plných, dřevěných, 80/197 cm (spasování, přebroušení, nový nátěr)</t>
  </si>
  <si>
    <t>Oprava zárubní dveří, spasováním závěsů, opálením, nový nátěr,  do š. 90 cm</t>
  </si>
  <si>
    <t>Demontáž dřevěných lišt</t>
  </si>
  <si>
    <t>Přetmelení dřev. vlysů a položaní PVC v kuchyni a pokoji</t>
  </si>
  <si>
    <t>Malby z malířských směsí Primalex - mal. směs tekutá disp., bílá, fungicidní, dvojnás. s pen. nátěrem, v místnostech, výška do 3 m, stropů</t>
  </si>
  <si>
    <t>Oškrábání původní malby, s omytím, přetmelením, stěn a stropů</t>
  </si>
  <si>
    <t>Nátěr radiátorů článkových 200/600, 2násobný, s obroušením, jednobarevný bílý, lesk radiátorový</t>
  </si>
  <si>
    <t>dtto nátěr potrubí,  do Js 60</t>
  </si>
  <si>
    <t>Nabídkový rozpočet</t>
  </si>
  <si>
    <t>A+B</t>
  </si>
  <si>
    <t>Sejmutí a reinstalace registru v koupelně, s vypuštěním a napuštěním větve (pro práce obkladačské za radiátorem)</t>
  </si>
  <si>
    <t>Výměna křídla dveří vnitřních , dřevěných, rozm. 80/197 cm (vnitřní, 2/3 prosklené, 3 závěsy, kování klika/klika, zámek dozický) - pokoj, kuchyň</t>
  </si>
  <si>
    <t xml:space="preserve">Zaplentování a přeomítnutí průduchů 3 x 15/15 cm, vč. niky za vodoměry
</t>
  </si>
  <si>
    <t>Rozpočtová rezerva 15%</t>
  </si>
  <si>
    <t>Cena celkem vč.RR bez DPH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</si>
</sst>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_(#,##0&quot;.&quot;_);;;_(@_)"/>
    <numFmt numFmtId="173" formatCode="_(#,##0.0??;\-\ #,##0.0??;&quot;–&quot;???;_(@_)"/>
    <numFmt numFmtId="174" formatCode="_(#,##0.00_);[Red]\-\ #,##0.00_);&quot;–&quot;??;_(@_)"/>
    <numFmt numFmtId="175" formatCode="_(#,##0_);[Red]\-\ #,##0_);&quot;–&quot;??;_(@_)"/>
    <numFmt numFmtId="176" formatCode="_(#,##0.00000_);[Red]\-\ #,##0.00000_);&quot;–&quot;??;_(@_)"/>
    <numFmt numFmtId="177" formatCode="dd/mm/yy"/>
    <numFmt numFmtId="178" formatCode="#,##0\ &quot;Kč&quot;"/>
    <numFmt numFmtId="179" formatCode="_(#,##0.0_);[Red]\-\ #,##0.0_);&quot;–&quot;??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\-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 CE"/>
      <family val="0"/>
    </font>
    <font>
      <sz val="11"/>
      <name val="Arial CE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72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73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73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Font="1" applyFill="1" applyBorder="1" applyAlignment="1" applyProtection="1">
      <alignment vertical="center" wrapText="1"/>
      <protection locked="0"/>
    </xf>
    <xf numFmtId="4" fontId="12" fillId="0" borderId="12" xfId="0" applyNumberFormat="1" applyFont="1" applyFill="1" applyBorder="1" applyAlignment="1" applyProtection="1">
      <alignment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vertical="center" wrapText="1"/>
      <protection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5" xfId="0" applyNumberFormat="1" applyFont="1" applyFill="1" applyBorder="1" applyAlignment="1" applyProtection="1">
      <alignment vertical="center" wrapText="1"/>
      <protection locked="0"/>
    </xf>
    <xf numFmtId="49" fontId="9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7" xfId="0" applyNumberFormat="1" applyFont="1" applyFill="1" applyBorder="1" applyAlignment="1" applyProtection="1">
      <alignment vertical="center" wrapText="1"/>
      <protection locked="0"/>
    </xf>
    <xf numFmtId="49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" xfId="0" applyNumberFormat="1" applyFont="1" applyFill="1" applyBorder="1" applyAlignment="1" applyProtection="1">
      <alignment vertical="center" wrapText="1"/>
      <protection locked="0"/>
    </xf>
    <xf numFmtId="183" fontId="0" fillId="0" borderId="21" xfId="0" applyNumberFormat="1" applyFont="1" applyFill="1" applyBorder="1" applyAlignment="1" applyProtection="1">
      <alignment vertical="center" wrapText="1"/>
      <protection locked="0"/>
    </xf>
    <xf numFmtId="183" fontId="0" fillId="0" borderId="22" xfId="0" applyNumberFormat="1" applyFont="1" applyFill="1" applyBorder="1" applyAlignment="1" applyProtection="1">
      <alignment vertical="center" wrapText="1"/>
      <protection locked="0"/>
    </xf>
    <xf numFmtId="183" fontId="4" fillId="0" borderId="23" xfId="0" applyNumberFormat="1" applyFont="1" applyFill="1" applyBorder="1" applyAlignment="1" applyProtection="1">
      <alignment vertical="center" wrapText="1"/>
      <protection locked="0"/>
    </xf>
    <xf numFmtId="183" fontId="0" fillId="0" borderId="24" xfId="0" applyNumberFormat="1" applyFont="1" applyFill="1" applyBorder="1" applyAlignment="1" applyProtection="1">
      <alignment vertical="center" wrapText="1"/>
      <protection locked="0"/>
    </xf>
    <xf numFmtId="183" fontId="12" fillId="0" borderId="24" xfId="0" applyNumberFormat="1" applyFont="1" applyFill="1" applyBorder="1" applyAlignment="1" applyProtection="1">
      <alignment vertical="center" wrapText="1"/>
      <protection locked="0"/>
    </xf>
    <xf numFmtId="183" fontId="5" fillId="0" borderId="25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oud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29">
          <cell r="E29">
            <v>3830016.8534999997</v>
          </cell>
          <cell r="F29">
            <v>2710397.37534</v>
          </cell>
          <cell r="G29">
            <v>0</v>
          </cell>
          <cell r="H29">
            <v>0</v>
          </cell>
          <cell r="I29">
            <v>0</v>
          </cell>
        </row>
        <row r="36">
          <cell r="H36">
            <v>65404.14228839999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59"/>
  <sheetViews>
    <sheetView tabSelected="1" zoomScalePageLayoutView="0" workbookViewId="0" topLeftCell="A4">
      <selection activeCell="J30" sqref="J30"/>
    </sheetView>
  </sheetViews>
  <sheetFormatPr defaultColWidth="9.00390625" defaultRowHeight="12.75" outlineLevelRow="2"/>
  <cols>
    <col min="1" max="1" width="7.125" style="7" customWidth="1"/>
    <col min="2" max="2" width="51.375" style="2" customWidth="1"/>
    <col min="3" max="3" width="7.875" style="6" customWidth="1"/>
    <col min="4" max="4" width="10.00390625" style="8" customWidth="1"/>
    <col min="5" max="5" width="9.00390625" style="44" customWidth="1"/>
    <col min="6" max="6" width="12.375" style="44" customWidth="1"/>
    <col min="7" max="16384" width="9.125" style="9" customWidth="1"/>
  </cols>
  <sheetData>
    <row r="1" ht="15">
      <c r="B1" s="41" t="s">
        <v>91</v>
      </c>
    </row>
    <row r="2" ht="15">
      <c r="B2" s="41" t="s">
        <v>92</v>
      </c>
    </row>
    <row r="3" spans="2:3" ht="15">
      <c r="B3" s="41" t="s">
        <v>25</v>
      </c>
      <c r="C3" s="40" t="s">
        <v>24</v>
      </c>
    </row>
    <row r="7" ht="20.25">
      <c r="B7" s="3" t="s">
        <v>103</v>
      </c>
    </row>
    <row r="10" spans="2:9" ht="12.75">
      <c r="B10" s="51"/>
      <c r="C10" s="52"/>
      <c r="D10" s="53"/>
      <c r="E10" s="54"/>
      <c r="F10" s="54"/>
      <c r="G10" s="55"/>
      <c r="H10" s="55"/>
      <c r="I10" s="55"/>
    </row>
    <row r="11" spans="1:9" s="22" customFormat="1" ht="12.75">
      <c r="A11" s="19"/>
      <c r="B11" s="70" t="s">
        <v>82</v>
      </c>
      <c r="C11" s="67"/>
      <c r="D11" s="68"/>
      <c r="E11" s="69"/>
      <c r="F11" s="69"/>
      <c r="G11" s="56"/>
      <c r="H11" s="56"/>
      <c r="I11" s="56"/>
    </row>
    <row r="12" spans="2:9" ht="12.75">
      <c r="B12" s="60" t="s">
        <v>80</v>
      </c>
      <c r="C12" s="63"/>
      <c r="D12" s="61"/>
      <c r="E12" s="65"/>
      <c r="F12" s="85">
        <f>F50</f>
        <v>0</v>
      </c>
      <c r="G12" s="55"/>
      <c r="H12" s="55"/>
      <c r="I12" s="55"/>
    </row>
    <row r="13" spans="2:9" ht="12.75">
      <c r="B13" s="60" t="s">
        <v>29</v>
      </c>
      <c r="C13" s="63"/>
      <c r="D13" s="61"/>
      <c r="E13" s="65"/>
      <c r="F13" s="85">
        <f>F60</f>
        <v>0</v>
      </c>
      <c r="G13" s="55"/>
      <c r="H13" s="55"/>
      <c r="I13" s="55"/>
    </row>
    <row r="14" spans="2:9" ht="12.75">
      <c r="B14" s="60" t="s">
        <v>17</v>
      </c>
      <c r="C14" s="63"/>
      <c r="D14" s="61"/>
      <c r="E14" s="65"/>
      <c r="F14" s="85">
        <f>F71</f>
        <v>0</v>
      </c>
      <c r="G14" s="55"/>
      <c r="H14" s="55"/>
      <c r="I14" s="55"/>
    </row>
    <row r="15" spans="2:9" ht="12.75">
      <c r="B15" s="60" t="s">
        <v>8</v>
      </c>
      <c r="C15" s="63"/>
      <c r="D15" s="61"/>
      <c r="E15" s="65"/>
      <c r="F15" s="85">
        <f>F79</f>
        <v>0</v>
      </c>
      <c r="G15" s="55"/>
      <c r="H15" s="55"/>
      <c r="I15" s="55"/>
    </row>
    <row r="16" spans="2:9" ht="12.75">
      <c r="B16" s="60" t="s">
        <v>18</v>
      </c>
      <c r="C16" s="63"/>
      <c r="D16" s="61"/>
      <c r="E16" s="65"/>
      <c r="F16" s="85">
        <f>F86</f>
        <v>0</v>
      </c>
      <c r="G16" s="55"/>
      <c r="H16" s="55"/>
      <c r="I16" s="55"/>
    </row>
    <row r="17" spans="2:9" ht="12.75">
      <c r="B17" s="60" t="s">
        <v>36</v>
      </c>
      <c r="C17" s="63"/>
      <c r="D17" s="61"/>
      <c r="E17" s="65"/>
      <c r="F17" s="85">
        <f>F97</f>
        <v>0</v>
      </c>
      <c r="G17" s="55"/>
      <c r="H17" s="55"/>
      <c r="I17" s="55"/>
    </row>
    <row r="18" spans="2:9" ht="12.75">
      <c r="B18" s="60" t="s">
        <v>37</v>
      </c>
      <c r="C18" s="63"/>
      <c r="D18" s="61"/>
      <c r="E18" s="65"/>
      <c r="F18" s="85">
        <f>F103</f>
        <v>0</v>
      </c>
      <c r="G18" s="55"/>
      <c r="H18" s="55"/>
      <c r="I18" s="55"/>
    </row>
    <row r="19" spans="2:9" ht="12.75">
      <c r="B19" s="60" t="s">
        <v>38</v>
      </c>
      <c r="C19" s="63"/>
      <c r="D19" s="61"/>
      <c r="E19" s="65"/>
      <c r="F19" s="85">
        <f>F111</f>
        <v>0</v>
      </c>
      <c r="G19" s="55"/>
      <c r="H19" s="55"/>
      <c r="I19" s="55"/>
    </row>
    <row r="20" spans="2:9" ht="12.75">
      <c r="B20" s="60" t="s">
        <v>41</v>
      </c>
      <c r="C20" s="63"/>
      <c r="D20" s="61"/>
      <c r="E20" s="65"/>
      <c r="F20" s="85">
        <f>F119</f>
        <v>0</v>
      </c>
      <c r="G20" s="55"/>
      <c r="H20" s="55"/>
      <c r="I20" s="55"/>
    </row>
    <row r="21" spans="2:9" ht="12.75">
      <c r="B21" s="60" t="s">
        <v>19</v>
      </c>
      <c r="C21" s="63"/>
      <c r="D21" s="61"/>
      <c r="E21" s="65"/>
      <c r="F21" s="85">
        <f>F127</f>
        <v>0</v>
      </c>
      <c r="G21" s="55"/>
      <c r="H21" s="55"/>
      <c r="I21" s="55"/>
    </row>
    <row r="22" spans="2:9" ht="12.75">
      <c r="B22" s="60" t="s">
        <v>21</v>
      </c>
      <c r="C22" s="63"/>
      <c r="D22" s="61"/>
      <c r="E22" s="65"/>
      <c r="F22" s="85">
        <f>F134</f>
        <v>0</v>
      </c>
      <c r="G22" s="55"/>
      <c r="H22" s="55"/>
      <c r="I22" s="55"/>
    </row>
    <row r="23" spans="2:9" ht="12.75">
      <c r="B23" s="60" t="s">
        <v>20</v>
      </c>
      <c r="C23" s="63"/>
      <c r="D23" s="61"/>
      <c r="E23" s="65"/>
      <c r="F23" s="85">
        <f>F142</f>
        <v>0</v>
      </c>
      <c r="G23" s="55"/>
      <c r="H23" s="55"/>
      <c r="I23" s="55"/>
    </row>
    <row r="24" spans="2:9" ht="13.5" thickBot="1">
      <c r="B24" s="71" t="s">
        <v>46</v>
      </c>
      <c r="C24" s="72"/>
      <c r="D24" s="73"/>
      <c r="E24" s="74"/>
      <c r="F24" s="86">
        <f>F159</f>
        <v>0</v>
      </c>
      <c r="G24" s="55"/>
      <c r="H24" s="55"/>
      <c r="I24" s="55"/>
    </row>
    <row r="25" spans="1:9" s="22" customFormat="1" ht="12.75">
      <c r="A25" s="19"/>
      <c r="B25" s="75" t="s">
        <v>81</v>
      </c>
      <c r="C25" s="76"/>
      <c r="D25" s="77"/>
      <c r="E25" s="78"/>
      <c r="F25" s="87">
        <f>SUM(F12:F24)</f>
        <v>0</v>
      </c>
      <c r="G25" s="56"/>
      <c r="H25" s="56"/>
      <c r="I25" s="56"/>
    </row>
    <row r="26" spans="2:9" ht="12.75">
      <c r="B26" s="79"/>
      <c r="C26" s="63"/>
      <c r="D26" s="61"/>
      <c r="E26" s="65"/>
      <c r="F26" s="88"/>
      <c r="G26" s="55"/>
      <c r="H26" s="55"/>
      <c r="I26" s="55"/>
    </row>
    <row r="27" spans="1:9" s="26" customFormat="1" ht="14.25">
      <c r="A27" s="57" t="s">
        <v>83</v>
      </c>
      <c r="B27" s="80" t="s">
        <v>85</v>
      </c>
      <c r="C27" s="64"/>
      <c r="D27" s="62"/>
      <c r="E27" s="66"/>
      <c r="F27" s="89">
        <f>F25</f>
        <v>0</v>
      </c>
      <c r="G27" s="58"/>
      <c r="H27" s="58"/>
      <c r="I27" s="58"/>
    </row>
    <row r="28" spans="1:9" s="26" customFormat="1" ht="14.25">
      <c r="A28" s="57" t="s">
        <v>84</v>
      </c>
      <c r="B28" s="80" t="s">
        <v>108</v>
      </c>
      <c r="C28" s="64"/>
      <c r="D28" s="62"/>
      <c r="E28" s="66"/>
      <c r="F28" s="89">
        <f>F27*0.15</f>
        <v>0</v>
      </c>
      <c r="G28" s="58"/>
      <c r="H28" s="58"/>
      <c r="I28" s="58"/>
    </row>
    <row r="29" spans="1:9" s="24" customFormat="1" ht="15.75" thickBot="1">
      <c r="A29" s="14" t="s">
        <v>104</v>
      </c>
      <c r="B29" s="81" t="s">
        <v>109</v>
      </c>
      <c r="C29" s="82"/>
      <c r="D29" s="83"/>
      <c r="E29" s="84"/>
      <c r="F29" s="90">
        <f>F27+F28</f>
        <v>0</v>
      </c>
      <c r="G29" s="59"/>
      <c r="H29" s="59"/>
      <c r="I29" s="59"/>
    </row>
    <row r="30" spans="2:9" ht="12.75">
      <c r="B30" s="55"/>
      <c r="C30" s="52"/>
      <c r="D30" s="53"/>
      <c r="E30" s="54"/>
      <c r="F30" s="54"/>
      <c r="G30" s="55"/>
      <c r="H30" s="55"/>
      <c r="I30" s="55"/>
    </row>
    <row r="31" spans="2:9" ht="12.75">
      <c r="B31" s="51"/>
      <c r="C31" s="52"/>
      <c r="D31" s="53"/>
      <c r="E31" s="54"/>
      <c r="F31" s="54"/>
      <c r="G31" s="55"/>
      <c r="H31" s="55"/>
      <c r="I31" s="55"/>
    </row>
    <row r="32" spans="2:9" ht="12.75">
      <c r="B32" s="51"/>
      <c r="C32" s="52"/>
      <c r="D32" s="53"/>
      <c r="E32" s="54"/>
      <c r="F32" s="54"/>
      <c r="G32" s="55"/>
      <c r="H32" s="55"/>
      <c r="I32" s="55"/>
    </row>
    <row r="33" ht="12.75">
      <c r="B33" s="28"/>
    </row>
    <row r="34" spans="1:6" s="13" customFormat="1" ht="21" customHeight="1">
      <c r="A34" s="10"/>
      <c r="B34" s="28"/>
      <c r="C34" s="11"/>
      <c r="D34" s="12"/>
      <c r="E34" s="45"/>
      <c r="F34" s="45"/>
    </row>
    <row r="35" spans="1:6" s="17" customFormat="1" ht="21" customHeight="1">
      <c r="A35" s="14">
        <v>1</v>
      </c>
      <c r="B35" s="4" t="s">
        <v>80</v>
      </c>
      <c r="C35" s="15"/>
      <c r="D35" s="16"/>
      <c r="E35" s="46"/>
      <c r="F35" s="46"/>
    </row>
    <row r="36" spans="1:6" s="18" customFormat="1" ht="21" customHeight="1">
      <c r="A36" s="1" t="s">
        <v>22</v>
      </c>
      <c r="B36" s="1" t="s">
        <v>11</v>
      </c>
      <c r="C36" s="1" t="s">
        <v>10</v>
      </c>
      <c r="D36" s="1" t="s">
        <v>54</v>
      </c>
      <c r="E36" s="50" t="s">
        <v>77</v>
      </c>
      <c r="F36" s="50" t="s">
        <v>78</v>
      </c>
    </row>
    <row r="37" spans="1:6" ht="12.75">
      <c r="A37" s="29">
        <v>1</v>
      </c>
      <c r="B37" s="30" t="s">
        <v>26</v>
      </c>
      <c r="C37" s="31" t="s">
        <v>1</v>
      </c>
      <c r="D37" s="32">
        <v>8</v>
      </c>
      <c r="E37" s="42">
        <v>0</v>
      </c>
      <c r="F37" s="42">
        <f>D37*E37</f>
        <v>0</v>
      </c>
    </row>
    <row r="38" spans="1:6" ht="25.5">
      <c r="A38" s="29">
        <f>A37+1</f>
        <v>2</v>
      </c>
      <c r="B38" s="30" t="s">
        <v>31</v>
      </c>
      <c r="C38" s="31" t="s">
        <v>1</v>
      </c>
      <c r="D38" s="32">
        <v>5.5</v>
      </c>
      <c r="E38" s="42">
        <v>0</v>
      </c>
      <c r="F38" s="42">
        <f aca="true" t="shared" si="0" ref="F38:F48">D38*E38</f>
        <v>0</v>
      </c>
    </row>
    <row r="39" spans="1:6" ht="12.75">
      <c r="A39" s="29">
        <f>A38+1</f>
        <v>3</v>
      </c>
      <c r="B39" s="30" t="s">
        <v>27</v>
      </c>
      <c r="C39" s="31" t="s">
        <v>14</v>
      </c>
      <c r="D39" s="32">
        <v>5</v>
      </c>
      <c r="E39" s="42">
        <v>0</v>
      </c>
      <c r="F39" s="42">
        <f t="shared" si="0"/>
        <v>0</v>
      </c>
    </row>
    <row r="40" spans="1:6" ht="12.75">
      <c r="A40" s="29">
        <f>A39+1</f>
        <v>4</v>
      </c>
      <c r="B40" s="30" t="s">
        <v>87</v>
      </c>
      <c r="C40" s="31" t="s">
        <v>0</v>
      </c>
      <c r="D40" s="32">
        <v>7</v>
      </c>
      <c r="E40" s="42">
        <v>0</v>
      </c>
      <c r="F40" s="42">
        <f t="shared" si="0"/>
        <v>0</v>
      </c>
    </row>
    <row r="41" spans="1:6" ht="25.5">
      <c r="A41" s="29">
        <f aca="true" t="shared" si="1" ref="A41:A48">A40+1</f>
        <v>5</v>
      </c>
      <c r="B41" s="30" t="s">
        <v>86</v>
      </c>
      <c r="C41" s="31" t="s">
        <v>14</v>
      </c>
      <c r="D41" s="32">
        <v>64</v>
      </c>
      <c r="E41" s="42">
        <v>0</v>
      </c>
      <c r="F41" s="42">
        <f t="shared" si="0"/>
        <v>0</v>
      </c>
    </row>
    <row r="42" spans="1:6" ht="25.5">
      <c r="A42" s="29">
        <f t="shared" si="1"/>
        <v>6</v>
      </c>
      <c r="B42" s="30" t="s">
        <v>28</v>
      </c>
      <c r="C42" s="31" t="s">
        <v>6</v>
      </c>
      <c r="D42" s="32">
        <v>2</v>
      </c>
      <c r="E42" s="42">
        <v>0</v>
      </c>
      <c r="F42" s="42">
        <f t="shared" si="0"/>
        <v>0</v>
      </c>
    </row>
    <row r="43" spans="1:6" ht="25.5">
      <c r="A43" s="29">
        <f t="shared" si="1"/>
        <v>7</v>
      </c>
      <c r="B43" s="30" t="s">
        <v>55</v>
      </c>
      <c r="C43" s="31" t="s">
        <v>7</v>
      </c>
      <c r="D43" s="32">
        <v>1</v>
      </c>
      <c r="E43" s="42">
        <v>0</v>
      </c>
      <c r="F43" s="42">
        <f t="shared" si="0"/>
        <v>0</v>
      </c>
    </row>
    <row r="44" spans="1:6" ht="12.75">
      <c r="A44" s="29">
        <f t="shared" si="1"/>
        <v>8</v>
      </c>
      <c r="B44" s="30" t="s">
        <v>94</v>
      </c>
      <c r="C44" s="31" t="s">
        <v>7</v>
      </c>
      <c r="D44" s="32">
        <v>1</v>
      </c>
      <c r="E44" s="42">
        <v>0</v>
      </c>
      <c r="F44" s="42">
        <f>D44*E44</f>
        <v>0</v>
      </c>
    </row>
    <row r="45" spans="1:6" ht="12.75">
      <c r="A45" s="29">
        <f t="shared" si="1"/>
        <v>9</v>
      </c>
      <c r="B45" s="30" t="s">
        <v>32</v>
      </c>
      <c r="C45" s="31" t="s">
        <v>1</v>
      </c>
      <c r="D45" s="32">
        <v>27</v>
      </c>
      <c r="E45" s="42">
        <v>0</v>
      </c>
      <c r="F45" s="42">
        <f t="shared" si="0"/>
        <v>0</v>
      </c>
    </row>
    <row r="46" spans="1:6" ht="12.75">
      <c r="A46" s="29">
        <f t="shared" si="1"/>
        <v>10</v>
      </c>
      <c r="B46" s="30" t="s">
        <v>64</v>
      </c>
      <c r="C46" s="31" t="s">
        <v>7</v>
      </c>
      <c r="D46" s="32">
        <v>1</v>
      </c>
      <c r="E46" s="42">
        <v>0</v>
      </c>
      <c r="F46" s="42">
        <f t="shared" si="0"/>
        <v>0</v>
      </c>
    </row>
    <row r="47" spans="1:6" ht="12.75">
      <c r="A47" s="29">
        <f t="shared" si="1"/>
        <v>11</v>
      </c>
      <c r="B47" s="30" t="s">
        <v>33</v>
      </c>
      <c r="C47" s="31" t="s">
        <v>2</v>
      </c>
      <c r="D47" s="32">
        <v>4.2</v>
      </c>
      <c r="E47" s="42">
        <v>0</v>
      </c>
      <c r="F47" s="42">
        <f t="shared" si="0"/>
        <v>0</v>
      </c>
    </row>
    <row r="48" spans="1:6" ht="12.75">
      <c r="A48" s="29">
        <f t="shared" si="1"/>
        <v>12</v>
      </c>
      <c r="B48" s="30" t="s">
        <v>34</v>
      </c>
      <c r="C48" s="31" t="s">
        <v>7</v>
      </c>
      <c r="D48" s="32">
        <v>1</v>
      </c>
      <c r="E48" s="42">
        <v>0</v>
      </c>
      <c r="F48" s="42">
        <f t="shared" si="0"/>
        <v>0</v>
      </c>
    </row>
    <row r="49" spans="1:6" s="22" customFormat="1" ht="12.75">
      <c r="A49" s="33"/>
      <c r="B49" s="34" t="s">
        <v>24</v>
      </c>
      <c r="C49" s="35"/>
      <c r="D49" s="36"/>
      <c r="E49" s="43"/>
      <c r="F49" s="43"/>
    </row>
    <row r="50" spans="1:6" s="22" customFormat="1" ht="12.75">
      <c r="A50" s="33"/>
      <c r="B50" s="37" t="s">
        <v>79</v>
      </c>
      <c r="C50" s="35" t="s">
        <v>23</v>
      </c>
      <c r="D50" s="36"/>
      <c r="E50" s="43"/>
      <c r="F50" s="43">
        <f>SUM(F37:F49)</f>
        <v>0</v>
      </c>
    </row>
    <row r="52" ht="12.75" outlineLevel="2"/>
    <row r="53" spans="1:6" s="17" customFormat="1" ht="20.25" customHeight="1" outlineLevel="1">
      <c r="A53" s="14">
        <v>2</v>
      </c>
      <c r="B53" s="4" t="s">
        <v>29</v>
      </c>
      <c r="C53" s="15"/>
      <c r="D53" s="16"/>
      <c r="E53" s="46"/>
      <c r="F53" s="46"/>
    </row>
    <row r="54" spans="1:6" s="18" customFormat="1" ht="21" customHeight="1">
      <c r="A54" s="1" t="s">
        <v>22</v>
      </c>
      <c r="B54" s="1" t="s">
        <v>11</v>
      </c>
      <c r="C54" s="1" t="s">
        <v>10</v>
      </c>
      <c r="D54" s="1" t="s">
        <v>54</v>
      </c>
      <c r="E54" s="50" t="s">
        <v>77</v>
      </c>
      <c r="F54" s="50" t="s">
        <v>78</v>
      </c>
    </row>
    <row r="55" spans="1:6" ht="12.75" outlineLevel="2">
      <c r="A55" s="29">
        <v>1</v>
      </c>
      <c r="B55" s="30" t="s">
        <v>56</v>
      </c>
      <c r="C55" s="31" t="s">
        <v>1</v>
      </c>
      <c r="D55" s="32">
        <v>110</v>
      </c>
      <c r="E55" s="42">
        <v>0</v>
      </c>
      <c r="F55" s="42">
        <f>D55*E55</f>
        <v>0</v>
      </c>
    </row>
    <row r="56" spans="1:6" ht="12.75" outlineLevel="2">
      <c r="A56" s="29">
        <f>A55+1</f>
        <v>2</v>
      </c>
      <c r="B56" s="30" t="s">
        <v>57</v>
      </c>
      <c r="C56" s="31" t="s">
        <v>1</v>
      </c>
      <c r="D56" s="32">
        <v>9</v>
      </c>
      <c r="E56" s="42">
        <v>0</v>
      </c>
      <c r="F56" s="42">
        <f>D56*E56</f>
        <v>0</v>
      </c>
    </row>
    <row r="57" spans="1:6" ht="12.75" outlineLevel="2">
      <c r="A57" s="29">
        <f>A56+1</f>
        <v>3</v>
      </c>
      <c r="B57" s="30" t="s">
        <v>30</v>
      </c>
      <c r="C57" s="31" t="s">
        <v>1</v>
      </c>
      <c r="D57" s="32">
        <v>0.5</v>
      </c>
      <c r="E57" s="42">
        <v>0</v>
      </c>
      <c r="F57" s="42">
        <f>D57*E57</f>
        <v>0</v>
      </c>
    </row>
    <row r="58" spans="1:6" ht="38.25" outlineLevel="2">
      <c r="A58" s="29">
        <f>A57+1</f>
        <v>4</v>
      </c>
      <c r="B58" s="30" t="s">
        <v>107</v>
      </c>
      <c r="C58" s="31" t="s">
        <v>7</v>
      </c>
      <c r="D58" s="32">
        <v>1</v>
      </c>
      <c r="E58" s="42">
        <v>0</v>
      </c>
      <c r="F58" s="42">
        <f>D58*E58</f>
        <v>0</v>
      </c>
    </row>
    <row r="59" spans="1:6" s="22" customFormat="1" ht="12.75" outlineLevel="2">
      <c r="A59" s="33"/>
      <c r="B59" s="37"/>
      <c r="C59" s="35"/>
      <c r="D59" s="36"/>
      <c r="E59" s="43"/>
      <c r="F59" s="43"/>
    </row>
    <row r="60" spans="1:6" s="22" customFormat="1" ht="12.75" outlineLevel="2">
      <c r="A60" s="33"/>
      <c r="B60" s="37" t="s">
        <v>79</v>
      </c>
      <c r="C60" s="35" t="s">
        <v>23</v>
      </c>
      <c r="D60" s="36"/>
      <c r="E60" s="43"/>
      <c r="F60" s="43">
        <f>SUM(F55:F59)</f>
        <v>0</v>
      </c>
    </row>
    <row r="61" ht="12.75" outlineLevel="2"/>
    <row r="62" ht="12.75" outlineLevel="2"/>
    <row r="63" spans="1:6" s="17" customFormat="1" ht="20.25" customHeight="1" outlineLevel="1">
      <c r="A63" s="14">
        <v>3</v>
      </c>
      <c r="B63" s="4" t="s">
        <v>17</v>
      </c>
      <c r="C63" s="15"/>
      <c r="D63" s="16"/>
      <c r="E63" s="46"/>
      <c r="F63" s="46"/>
    </row>
    <row r="64" spans="1:6" s="18" customFormat="1" ht="21" customHeight="1">
      <c r="A64" s="1" t="s">
        <v>22</v>
      </c>
      <c r="B64" s="1" t="s">
        <v>11</v>
      </c>
      <c r="C64" s="1" t="s">
        <v>10</v>
      </c>
      <c r="D64" s="1" t="s">
        <v>54</v>
      </c>
      <c r="E64" s="50" t="s">
        <v>77</v>
      </c>
      <c r="F64" s="50" t="s">
        <v>78</v>
      </c>
    </row>
    <row r="65" spans="1:6" ht="13.5" customHeight="1" outlineLevel="2">
      <c r="A65" s="29">
        <v>1</v>
      </c>
      <c r="B65" s="30" t="s">
        <v>35</v>
      </c>
      <c r="C65" s="31" t="s">
        <v>1</v>
      </c>
      <c r="D65" s="32">
        <v>5.5</v>
      </c>
      <c r="E65" s="42">
        <v>0</v>
      </c>
      <c r="F65" s="42">
        <f>D65*E65</f>
        <v>0</v>
      </c>
    </row>
    <row r="66" spans="1:6" ht="12.75" hidden="1" outlineLevel="2">
      <c r="A66" s="29">
        <v>4</v>
      </c>
      <c r="B66" s="30" t="s">
        <v>9</v>
      </c>
      <c r="C66" s="31" t="s">
        <v>2</v>
      </c>
      <c r="D66" s="32">
        <v>0.42</v>
      </c>
      <c r="E66" s="42"/>
      <c r="F66" s="42"/>
    </row>
    <row r="67" spans="1:6" ht="25.5" hidden="1" outlineLevel="2">
      <c r="A67" s="29">
        <v>5</v>
      </c>
      <c r="B67" s="30" t="s">
        <v>3</v>
      </c>
      <c r="C67" s="31" t="s">
        <v>0</v>
      </c>
      <c r="D67" s="32">
        <v>30</v>
      </c>
      <c r="E67" s="42"/>
      <c r="F67" s="42"/>
    </row>
    <row r="68" spans="1:6" ht="25.5" hidden="1" outlineLevel="2">
      <c r="A68" s="29">
        <v>6</v>
      </c>
      <c r="B68" s="30" t="s">
        <v>4</v>
      </c>
      <c r="C68" s="31" t="s">
        <v>1</v>
      </c>
      <c r="D68" s="32">
        <v>24</v>
      </c>
      <c r="E68" s="42"/>
      <c r="F68" s="42"/>
    </row>
    <row r="69" spans="1:6" ht="25.5" hidden="1" outlineLevel="2">
      <c r="A69" s="29">
        <v>7</v>
      </c>
      <c r="B69" s="30" t="s">
        <v>5</v>
      </c>
      <c r="C69" s="31" t="s">
        <v>1</v>
      </c>
      <c r="D69" s="32">
        <v>24</v>
      </c>
      <c r="E69" s="42"/>
      <c r="F69" s="42"/>
    </row>
    <row r="70" spans="1:6" s="22" customFormat="1" ht="12.75" outlineLevel="2">
      <c r="A70" s="33"/>
      <c r="B70" s="37"/>
      <c r="C70" s="35"/>
      <c r="D70" s="36"/>
      <c r="E70" s="43"/>
      <c r="F70" s="43"/>
    </row>
    <row r="71" spans="1:6" s="22" customFormat="1" ht="12.75" outlineLevel="2">
      <c r="A71" s="33"/>
      <c r="B71" s="37" t="s">
        <v>79</v>
      </c>
      <c r="C71" s="35" t="s">
        <v>23</v>
      </c>
      <c r="D71" s="36"/>
      <c r="E71" s="43"/>
      <c r="F71" s="43">
        <f>SUM(F65:F70)</f>
        <v>0</v>
      </c>
    </row>
    <row r="72" ht="12.75" outlineLevel="2"/>
    <row r="73" ht="12.75" outlineLevel="2"/>
    <row r="74" spans="1:6" s="17" customFormat="1" ht="20.25" customHeight="1" outlineLevel="1">
      <c r="A74" s="14">
        <v>4</v>
      </c>
      <c r="B74" s="4" t="s">
        <v>8</v>
      </c>
      <c r="C74" s="15"/>
      <c r="D74" s="16"/>
      <c r="E74" s="46"/>
      <c r="F74" s="46"/>
    </row>
    <row r="75" spans="1:6" s="18" customFormat="1" ht="21" customHeight="1">
      <c r="A75" s="1" t="s">
        <v>22</v>
      </c>
      <c r="B75" s="1" t="s">
        <v>11</v>
      </c>
      <c r="C75" s="1" t="s">
        <v>10</v>
      </c>
      <c r="D75" s="1" t="s">
        <v>54</v>
      </c>
      <c r="E75" s="50" t="s">
        <v>77</v>
      </c>
      <c r="F75" s="50" t="s">
        <v>78</v>
      </c>
    </row>
    <row r="76" spans="1:6" ht="12.75" outlineLevel="2">
      <c r="A76" s="29">
        <v>1</v>
      </c>
      <c r="B76" s="30" t="s">
        <v>59</v>
      </c>
      <c r="C76" s="31" t="s">
        <v>7</v>
      </c>
      <c r="D76" s="32">
        <v>1</v>
      </c>
      <c r="E76" s="42">
        <v>0</v>
      </c>
      <c r="F76" s="42">
        <f>D76*E76</f>
        <v>0</v>
      </c>
    </row>
    <row r="77" spans="1:6" ht="12.75" outlineLevel="2">
      <c r="A77" s="29" t="s">
        <v>58</v>
      </c>
      <c r="B77" s="30" t="s">
        <v>60</v>
      </c>
      <c r="C77" s="31" t="s">
        <v>7</v>
      </c>
      <c r="D77" s="32">
        <v>1</v>
      </c>
      <c r="E77" s="42">
        <v>0</v>
      </c>
      <c r="F77" s="42">
        <f>D77*E77</f>
        <v>0</v>
      </c>
    </row>
    <row r="78" spans="1:6" s="22" customFormat="1" ht="12.75" outlineLevel="2">
      <c r="A78" s="33"/>
      <c r="B78" s="30"/>
      <c r="C78" s="35"/>
      <c r="D78" s="36"/>
      <c r="E78" s="43"/>
      <c r="F78" s="43"/>
    </row>
    <row r="79" spans="1:6" s="22" customFormat="1" ht="12.75" outlineLevel="2">
      <c r="A79" s="33"/>
      <c r="B79" s="37" t="s">
        <v>79</v>
      </c>
      <c r="C79" s="35" t="s">
        <v>23</v>
      </c>
      <c r="D79" s="36"/>
      <c r="E79" s="43"/>
      <c r="F79" s="43">
        <f>SUM(F76:F78)</f>
        <v>0</v>
      </c>
    </row>
    <row r="80" spans="1:6" s="22" customFormat="1" ht="12.75" outlineLevel="2">
      <c r="A80" s="19"/>
      <c r="B80" s="2"/>
      <c r="C80" s="20"/>
      <c r="D80" s="21"/>
      <c r="E80" s="47"/>
      <c r="F80" s="47"/>
    </row>
    <row r="81" spans="1:6" s="22" customFormat="1" ht="12.75" outlineLevel="2">
      <c r="A81" s="19"/>
      <c r="B81" s="2"/>
      <c r="C81" s="20"/>
      <c r="D81" s="21"/>
      <c r="E81" s="47"/>
      <c r="F81" s="47"/>
    </row>
    <row r="82" spans="1:6" s="17" customFormat="1" ht="20.25" customHeight="1" outlineLevel="1">
      <c r="A82" s="14">
        <v>5</v>
      </c>
      <c r="B82" s="4" t="s">
        <v>18</v>
      </c>
      <c r="C82" s="15"/>
      <c r="D82" s="16"/>
      <c r="E82" s="46"/>
      <c r="F82" s="46"/>
    </row>
    <row r="83" spans="1:6" s="18" customFormat="1" ht="21" customHeight="1">
      <c r="A83" s="1" t="s">
        <v>22</v>
      </c>
      <c r="B83" s="1" t="s">
        <v>11</v>
      </c>
      <c r="C83" s="1" t="s">
        <v>10</v>
      </c>
      <c r="D83" s="1" t="s">
        <v>54</v>
      </c>
      <c r="E83" s="50" t="s">
        <v>77</v>
      </c>
      <c r="F83" s="50" t="s">
        <v>78</v>
      </c>
    </row>
    <row r="84" spans="1:6" ht="38.25" outlineLevel="2">
      <c r="A84" s="29">
        <v>1</v>
      </c>
      <c r="B84" s="30" t="s">
        <v>93</v>
      </c>
      <c r="C84" s="31" t="s">
        <v>1</v>
      </c>
      <c r="D84" s="32">
        <v>13</v>
      </c>
      <c r="E84" s="42">
        <v>0</v>
      </c>
      <c r="F84" s="42">
        <f>D84*E84</f>
        <v>0</v>
      </c>
    </row>
    <row r="85" spans="1:6" s="22" customFormat="1" ht="12.75" outlineLevel="2">
      <c r="A85" s="33"/>
      <c r="B85" s="37"/>
      <c r="C85" s="35"/>
      <c r="D85" s="36"/>
      <c r="E85" s="43"/>
      <c r="F85" s="43"/>
    </row>
    <row r="86" spans="1:6" s="22" customFormat="1" ht="12.75" outlineLevel="2">
      <c r="A86" s="33"/>
      <c r="B86" s="37" t="s">
        <v>79</v>
      </c>
      <c r="C86" s="35" t="s">
        <v>23</v>
      </c>
      <c r="D86" s="36"/>
      <c r="E86" s="43"/>
      <c r="F86" s="43">
        <f>SUM(F84:F85)</f>
        <v>0</v>
      </c>
    </row>
    <row r="87" ht="12.75" outlineLevel="2"/>
    <row r="88" ht="12.75" outlineLevel="2"/>
    <row r="89" spans="1:6" s="17" customFormat="1" ht="20.25" customHeight="1" outlineLevel="1">
      <c r="A89" s="14">
        <v>6</v>
      </c>
      <c r="B89" s="4" t="s">
        <v>36</v>
      </c>
      <c r="C89" s="15"/>
      <c r="D89" s="16"/>
      <c r="E89" s="46"/>
      <c r="F89" s="46"/>
    </row>
    <row r="90" spans="1:6" s="18" customFormat="1" ht="21" customHeight="1">
      <c r="A90" s="1" t="s">
        <v>22</v>
      </c>
      <c r="B90" s="1" t="s">
        <v>11</v>
      </c>
      <c r="C90" s="1" t="s">
        <v>10</v>
      </c>
      <c r="D90" s="1" t="s">
        <v>54</v>
      </c>
      <c r="E90" s="50" t="s">
        <v>77</v>
      </c>
      <c r="F90" s="50" t="s">
        <v>78</v>
      </c>
    </row>
    <row r="91" spans="1:6" ht="25.5" outlineLevel="2">
      <c r="A91" s="29">
        <v>1</v>
      </c>
      <c r="B91" s="30" t="s">
        <v>96</v>
      </c>
      <c r="C91" s="31" t="s">
        <v>7</v>
      </c>
      <c r="D91" s="32">
        <v>4</v>
      </c>
      <c r="E91" s="42">
        <v>0</v>
      </c>
      <c r="F91" s="42">
        <f>D91*E91</f>
        <v>0</v>
      </c>
    </row>
    <row r="92" spans="1:6" ht="38.25" outlineLevel="2">
      <c r="A92" s="29" t="s">
        <v>58</v>
      </c>
      <c r="B92" s="30" t="s">
        <v>106</v>
      </c>
      <c r="C92" s="31" t="s">
        <v>6</v>
      </c>
      <c r="D92" s="32">
        <v>2</v>
      </c>
      <c r="E92" s="42">
        <v>0</v>
      </c>
      <c r="F92" s="42">
        <f>D92*E92</f>
        <v>0</v>
      </c>
    </row>
    <row r="93" spans="1:6" ht="12.75" outlineLevel="2">
      <c r="A93" s="29" t="s">
        <v>61</v>
      </c>
      <c r="B93" s="30" t="s">
        <v>88</v>
      </c>
      <c r="C93" s="31" t="s">
        <v>6</v>
      </c>
      <c r="D93" s="32">
        <v>1</v>
      </c>
      <c r="E93" s="42">
        <v>0</v>
      </c>
      <c r="F93" s="42">
        <f>D93*E93</f>
        <v>0</v>
      </c>
    </row>
    <row r="94" spans="1:6" ht="25.5" outlineLevel="2">
      <c r="A94" s="29" t="s">
        <v>67</v>
      </c>
      <c r="B94" s="30" t="s">
        <v>95</v>
      </c>
      <c r="C94" s="31" t="s">
        <v>6</v>
      </c>
      <c r="D94" s="32">
        <v>1</v>
      </c>
      <c r="E94" s="42">
        <v>0</v>
      </c>
      <c r="F94" s="42">
        <f>D94*E94</f>
        <v>0</v>
      </c>
    </row>
    <row r="95" spans="1:6" ht="12.75" outlineLevel="2">
      <c r="A95" s="29" t="s">
        <v>68</v>
      </c>
      <c r="B95" s="30" t="s">
        <v>89</v>
      </c>
      <c r="C95" s="31" t="s">
        <v>6</v>
      </c>
      <c r="D95" s="32">
        <v>4</v>
      </c>
      <c r="E95" s="42">
        <v>0</v>
      </c>
      <c r="F95" s="42">
        <f>D95*E95</f>
        <v>0</v>
      </c>
    </row>
    <row r="96" spans="1:6" ht="12.75" outlineLevel="2">
      <c r="A96" s="29"/>
      <c r="B96" s="30"/>
      <c r="C96" s="31"/>
      <c r="D96" s="32"/>
      <c r="E96" s="42"/>
      <c r="F96" s="42"/>
    </row>
    <row r="97" spans="1:6" s="22" customFormat="1" ht="12.75" outlineLevel="2">
      <c r="A97" s="33"/>
      <c r="B97" s="37" t="s">
        <v>79</v>
      </c>
      <c r="C97" s="35" t="s">
        <v>23</v>
      </c>
      <c r="D97" s="36"/>
      <c r="E97" s="43"/>
      <c r="F97" s="43">
        <f>SUM(F91:F96)</f>
        <v>0</v>
      </c>
    </row>
    <row r="98" ht="12.75" outlineLevel="2"/>
    <row r="99" spans="1:6" s="17" customFormat="1" ht="20.25" customHeight="1" outlineLevel="1">
      <c r="A99" s="14">
        <v>7</v>
      </c>
      <c r="B99" s="4" t="s">
        <v>37</v>
      </c>
      <c r="C99" s="15"/>
      <c r="D99" s="16"/>
      <c r="E99" s="46"/>
      <c r="F99" s="46"/>
    </row>
    <row r="100" spans="1:6" s="18" customFormat="1" ht="21" customHeight="1">
      <c r="A100" s="1" t="s">
        <v>22</v>
      </c>
      <c r="B100" s="1" t="s">
        <v>11</v>
      </c>
      <c r="C100" s="1" t="s">
        <v>10</v>
      </c>
      <c r="D100" s="1" t="s">
        <v>54</v>
      </c>
      <c r="E100" s="50" t="s">
        <v>77</v>
      </c>
      <c r="F100" s="50" t="s">
        <v>78</v>
      </c>
    </row>
    <row r="101" spans="1:6" ht="25.5" outlineLevel="2">
      <c r="A101" s="29">
        <v>1</v>
      </c>
      <c r="B101" s="30" t="s">
        <v>62</v>
      </c>
      <c r="C101" s="31" t="s">
        <v>7</v>
      </c>
      <c r="D101" s="32">
        <v>1</v>
      </c>
      <c r="E101" s="42">
        <v>0</v>
      </c>
      <c r="F101" s="42">
        <f>D101*E101</f>
        <v>0</v>
      </c>
    </row>
    <row r="102" spans="1:6" s="22" customFormat="1" ht="12.75" outlineLevel="2">
      <c r="A102" s="33"/>
      <c r="B102" s="37"/>
      <c r="C102" s="35"/>
      <c r="D102" s="36"/>
      <c r="E102" s="43"/>
      <c r="F102" s="43"/>
    </row>
    <row r="103" spans="1:6" s="22" customFormat="1" ht="12.75" outlineLevel="2">
      <c r="A103" s="33"/>
      <c r="B103" s="37" t="s">
        <v>79</v>
      </c>
      <c r="C103" s="35" t="s">
        <v>23</v>
      </c>
      <c r="D103" s="36"/>
      <c r="E103" s="43"/>
      <c r="F103" s="43">
        <f>SUM(F101:F102)</f>
        <v>0</v>
      </c>
    </row>
    <row r="104" ht="12.75" outlineLevel="2"/>
    <row r="105" spans="1:6" s="17" customFormat="1" ht="20.25" customHeight="1" outlineLevel="1">
      <c r="A105" s="14">
        <v>8</v>
      </c>
      <c r="B105" s="4" t="s">
        <v>38</v>
      </c>
      <c r="C105" s="15"/>
      <c r="D105" s="16"/>
      <c r="E105" s="46"/>
      <c r="F105" s="46"/>
    </row>
    <row r="106" spans="1:6" s="18" customFormat="1" ht="21" customHeight="1">
      <c r="A106" s="1" t="s">
        <v>22</v>
      </c>
      <c r="B106" s="1" t="s">
        <v>11</v>
      </c>
      <c r="C106" s="1" t="s">
        <v>10</v>
      </c>
      <c r="D106" s="1" t="s">
        <v>54</v>
      </c>
      <c r="E106" s="50" t="s">
        <v>77</v>
      </c>
      <c r="F106" s="50" t="s">
        <v>78</v>
      </c>
    </row>
    <row r="107" spans="1:6" ht="38.25" outlineLevel="2">
      <c r="A107" s="29">
        <v>1</v>
      </c>
      <c r="B107" s="30" t="s">
        <v>39</v>
      </c>
      <c r="C107" s="31" t="s">
        <v>1</v>
      </c>
      <c r="D107" s="32">
        <v>5</v>
      </c>
      <c r="E107" s="42">
        <v>0</v>
      </c>
      <c r="F107" s="42">
        <f>D107*E107</f>
        <v>0</v>
      </c>
    </row>
    <row r="108" spans="1:6" ht="12.75" outlineLevel="2">
      <c r="A108" s="29">
        <f>A107+1</f>
        <v>2</v>
      </c>
      <c r="B108" s="30" t="s">
        <v>40</v>
      </c>
      <c r="C108" s="31" t="s">
        <v>1</v>
      </c>
      <c r="D108" s="32">
        <v>12.5</v>
      </c>
      <c r="E108" s="42">
        <v>0</v>
      </c>
      <c r="F108" s="42">
        <f>D108*E108</f>
        <v>0</v>
      </c>
    </row>
    <row r="109" spans="1:6" ht="12.75" outlineLevel="2">
      <c r="A109" s="29">
        <f>A108+1</f>
        <v>3</v>
      </c>
      <c r="B109" s="30" t="s">
        <v>63</v>
      </c>
      <c r="C109" s="31" t="s">
        <v>14</v>
      </c>
      <c r="D109" s="32">
        <v>5.5</v>
      </c>
      <c r="E109" s="42">
        <v>0</v>
      </c>
      <c r="F109" s="42">
        <f>D109*E109</f>
        <v>0</v>
      </c>
    </row>
    <row r="110" spans="1:6" s="22" customFormat="1" ht="12.75" outlineLevel="2">
      <c r="A110" s="33"/>
      <c r="B110" s="37"/>
      <c r="C110" s="35"/>
      <c r="D110" s="36"/>
      <c r="E110" s="43"/>
      <c r="F110" s="43"/>
    </row>
    <row r="111" spans="1:6" s="22" customFormat="1" ht="12.75" outlineLevel="2">
      <c r="A111" s="33"/>
      <c r="B111" s="37" t="s">
        <v>79</v>
      </c>
      <c r="C111" s="35" t="s">
        <v>23</v>
      </c>
      <c r="D111" s="36"/>
      <c r="E111" s="43"/>
      <c r="F111" s="43">
        <f>SUM(F107:F110)</f>
        <v>0</v>
      </c>
    </row>
    <row r="112" ht="12.75" outlineLevel="2"/>
    <row r="113" spans="1:6" s="24" customFormat="1" ht="15" outlineLevel="2">
      <c r="A113" s="14">
        <v>9</v>
      </c>
      <c r="B113" s="4" t="s">
        <v>41</v>
      </c>
      <c r="C113" s="15"/>
      <c r="D113" s="23"/>
      <c r="E113" s="48"/>
      <c r="F113" s="48"/>
    </row>
    <row r="114" spans="1:6" s="18" customFormat="1" ht="21" customHeight="1">
      <c r="A114" s="1" t="s">
        <v>22</v>
      </c>
      <c r="B114" s="1" t="s">
        <v>11</v>
      </c>
      <c r="C114" s="1" t="s">
        <v>10</v>
      </c>
      <c r="D114" s="1" t="s">
        <v>54</v>
      </c>
      <c r="E114" s="50" t="s">
        <v>77</v>
      </c>
      <c r="F114" s="50" t="s">
        <v>78</v>
      </c>
    </row>
    <row r="115" spans="1:6" ht="12.75" outlineLevel="2">
      <c r="A115" s="29">
        <v>1</v>
      </c>
      <c r="B115" s="30" t="s">
        <v>97</v>
      </c>
      <c r="C115" s="31" t="s">
        <v>14</v>
      </c>
      <c r="D115" s="32">
        <v>24</v>
      </c>
      <c r="E115" s="42">
        <v>0</v>
      </c>
      <c r="F115" s="42">
        <f>D115*E115</f>
        <v>0</v>
      </c>
    </row>
    <row r="116" spans="1:6" ht="12.75" outlineLevel="2">
      <c r="A116" s="29">
        <v>2</v>
      </c>
      <c r="B116" s="30" t="s">
        <v>98</v>
      </c>
      <c r="C116" s="31" t="s">
        <v>1</v>
      </c>
      <c r="D116" s="32">
        <v>23</v>
      </c>
      <c r="E116" s="42">
        <v>0</v>
      </c>
      <c r="F116" s="42">
        <f>D116*E116</f>
        <v>0</v>
      </c>
    </row>
    <row r="117" spans="1:6" ht="12.75" outlineLevel="2">
      <c r="A117" s="29">
        <v>3</v>
      </c>
      <c r="B117" s="30" t="s">
        <v>42</v>
      </c>
      <c r="C117" s="31" t="s">
        <v>0</v>
      </c>
      <c r="D117" s="32">
        <v>25</v>
      </c>
      <c r="E117" s="42">
        <v>0</v>
      </c>
      <c r="F117" s="42">
        <f>D117*E117</f>
        <v>0</v>
      </c>
    </row>
    <row r="118" spans="1:6" s="22" customFormat="1" ht="12.75" outlineLevel="2">
      <c r="A118" s="33"/>
      <c r="B118" s="37"/>
      <c r="C118" s="35"/>
      <c r="D118" s="36"/>
      <c r="E118" s="43"/>
      <c r="F118" s="43"/>
    </row>
    <row r="119" spans="1:6" s="22" customFormat="1" ht="12.75" outlineLevel="2">
      <c r="A119" s="33"/>
      <c r="B119" s="37" t="s">
        <v>79</v>
      </c>
      <c r="C119" s="35" t="s">
        <v>23</v>
      </c>
      <c r="D119" s="36"/>
      <c r="E119" s="43"/>
      <c r="F119" s="43">
        <f>SUM(F115:F118)</f>
        <v>0</v>
      </c>
    </row>
    <row r="120" ht="12.75" outlineLevel="2"/>
    <row r="121" spans="1:6" s="17" customFormat="1" ht="20.25" customHeight="1" outlineLevel="1">
      <c r="A121" s="14">
        <v>10</v>
      </c>
      <c r="B121" s="4" t="s">
        <v>19</v>
      </c>
      <c r="C121" s="15"/>
      <c r="D121" s="16"/>
      <c r="E121" s="46"/>
      <c r="F121" s="46"/>
    </row>
    <row r="122" spans="1:6" s="18" customFormat="1" ht="21" customHeight="1">
      <c r="A122" s="1" t="s">
        <v>22</v>
      </c>
      <c r="B122" s="1" t="s">
        <v>11</v>
      </c>
      <c r="C122" s="1" t="s">
        <v>10</v>
      </c>
      <c r="D122" s="1" t="s">
        <v>54</v>
      </c>
      <c r="E122" s="50" t="s">
        <v>77</v>
      </c>
      <c r="F122" s="50" t="s">
        <v>78</v>
      </c>
    </row>
    <row r="123" spans="1:6" ht="38.25" outlineLevel="2">
      <c r="A123" s="29">
        <v>1</v>
      </c>
      <c r="B123" s="30" t="s">
        <v>99</v>
      </c>
      <c r="C123" s="31" t="s">
        <v>1</v>
      </c>
      <c r="D123" s="32">
        <v>30</v>
      </c>
      <c r="E123" s="42">
        <v>0</v>
      </c>
      <c r="F123" s="42">
        <f>D123*E123</f>
        <v>0</v>
      </c>
    </row>
    <row r="124" spans="1:6" ht="12.75" outlineLevel="2">
      <c r="A124" s="29">
        <v>2</v>
      </c>
      <c r="B124" s="30" t="s">
        <v>43</v>
      </c>
      <c r="C124" s="31" t="s">
        <v>1</v>
      </c>
      <c r="D124" s="32">
        <v>80</v>
      </c>
      <c r="E124" s="42">
        <v>0</v>
      </c>
      <c r="F124" s="42">
        <f>D124*E124</f>
        <v>0</v>
      </c>
    </row>
    <row r="125" spans="1:6" ht="25.5" outlineLevel="2">
      <c r="A125" s="29">
        <v>3</v>
      </c>
      <c r="B125" s="30" t="s">
        <v>100</v>
      </c>
      <c r="C125" s="31" t="s">
        <v>1</v>
      </c>
      <c r="D125" s="32">
        <v>110</v>
      </c>
      <c r="E125" s="42">
        <v>0</v>
      </c>
      <c r="F125" s="42">
        <f>D125*E125</f>
        <v>0</v>
      </c>
    </row>
    <row r="126" spans="1:6" s="22" customFormat="1" ht="12.75" outlineLevel="2">
      <c r="A126" s="33"/>
      <c r="B126" s="37"/>
      <c r="C126" s="35"/>
      <c r="D126" s="36"/>
      <c r="E126" s="43"/>
      <c r="F126" s="43"/>
    </row>
    <row r="127" spans="1:6" s="22" customFormat="1" ht="12.75" outlineLevel="2">
      <c r="A127" s="33"/>
      <c r="B127" s="37" t="s">
        <v>79</v>
      </c>
      <c r="C127" s="35" t="s">
        <v>23</v>
      </c>
      <c r="D127" s="36"/>
      <c r="E127" s="43"/>
      <c r="F127" s="43">
        <f>SUM(F123:F126)</f>
        <v>0</v>
      </c>
    </row>
    <row r="128" ht="12.75" outlineLevel="2"/>
    <row r="129" spans="1:2" ht="15">
      <c r="A129" s="19">
        <v>11</v>
      </c>
      <c r="B129" s="4" t="s">
        <v>21</v>
      </c>
    </row>
    <row r="130" spans="1:6" s="18" customFormat="1" ht="21" customHeight="1">
      <c r="A130" s="1" t="s">
        <v>22</v>
      </c>
      <c r="B130" s="1" t="s">
        <v>11</v>
      </c>
      <c r="C130" s="1" t="s">
        <v>10</v>
      </c>
      <c r="D130" s="1" t="s">
        <v>54</v>
      </c>
      <c r="E130" s="50" t="s">
        <v>77</v>
      </c>
      <c r="F130" s="50" t="s">
        <v>78</v>
      </c>
    </row>
    <row r="131" spans="1:6" ht="25.5">
      <c r="A131" s="29" t="s">
        <v>12</v>
      </c>
      <c r="B131" s="30" t="s">
        <v>44</v>
      </c>
      <c r="C131" s="31" t="s">
        <v>7</v>
      </c>
      <c r="D131" s="32">
        <v>1</v>
      </c>
      <c r="E131" s="42">
        <v>0</v>
      </c>
      <c r="F131" s="42">
        <f>D131*E131</f>
        <v>0</v>
      </c>
    </row>
    <row r="132" spans="1:6" ht="12.75">
      <c r="A132" s="29" t="s">
        <v>13</v>
      </c>
      <c r="B132" s="30" t="s">
        <v>45</v>
      </c>
      <c r="C132" s="31" t="s">
        <v>7</v>
      </c>
      <c r="D132" s="32">
        <v>1</v>
      </c>
      <c r="E132" s="42">
        <v>0</v>
      </c>
      <c r="F132" s="42">
        <f>D132*E132</f>
        <v>0</v>
      </c>
    </row>
    <row r="133" spans="1:6" s="22" customFormat="1" ht="12.75" outlineLevel="2">
      <c r="A133" s="33"/>
      <c r="B133" s="37"/>
      <c r="C133" s="35"/>
      <c r="D133" s="36"/>
      <c r="E133" s="43"/>
      <c r="F133" s="42"/>
    </row>
    <row r="134" spans="1:6" s="22" customFormat="1" ht="12.75" outlineLevel="2">
      <c r="A134" s="33"/>
      <c r="B134" s="37" t="s">
        <v>79</v>
      </c>
      <c r="C134" s="35" t="s">
        <v>23</v>
      </c>
      <c r="D134" s="36"/>
      <c r="E134" s="43"/>
      <c r="F134" s="43">
        <f>SUM(F131:F133)</f>
        <v>0</v>
      </c>
    </row>
    <row r="135" ht="12.75" outlineLevel="2"/>
    <row r="136" spans="1:6" s="26" customFormat="1" ht="15">
      <c r="A136" s="14">
        <v>12</v>
      </c>
      <c r="B136" s="4" t="s">
        <v>20</v>
      </c>
      <c r="C136" s="25"/>
      <c r="D136" s="25"/>
      <c r="E136" s="49"/>
      <c r="F136" s="49"/>
    </row>
    <row r="137" spans="1:6" s="18" customFormat="1" ht="21" customHeight="1">
      <c r="A137" s="1" t="s">
        <v>22</v>
      </c>
      <c r="B137" s="1" t="s">
        <v>11</v>
      </c>
      <c r="C137" s="1" t="s">
        <v>10</v>
      </c>
      <c r="D137" s="1" t="s">
        <v>54</v>
      </c>
      <c r="E137" s="50" t="s">
        <v>77</v>
      </c>
      <c r="F137" s="50" t="s">
        <v>78</v>
      </c>
    </row>
    <row r="138" spans="1:6" ht="25.5">
      <c r="A138" s="29">
        <v>1</v>
      </c>
      <c r="B138" s="30" t="s">
        <v>101</v>
      </c>
      <c r="C138" s="31" t="s">
        <v>65</v>
      </c>
      <c r="D138" s="32">
        <v>20</v>
      </c>
      <c r="E138" s="42">
        <v>0</v>
      </c>
      <c r="F138" s="42">
        <f>D138*E138</f>
        <v>0</v>
      </c>
    </row>
    <row r="139" spans="1:6" ht="12.75">
      <c r="A139" s="29">
        <v>2</v>
      </c>
      <c r="B139" s="30" t="s">
        <v>102</v>
      </c>
      <c r="C139" s="31" t="s">
        <v>14</v>
      </c>
      <c r="D139" s="32">
        <v>10</v>
      </c>
      <c r="E139" s="42">
        <v>0</v>
      </c>
      <c r="F139" s="42">
        <f>D139*E139</f>
        <v>0</v>
      </c>
    </row>
    <row r="140" spans="1:6" ht="25.5">
      <c r="A140" s="29">
        <v>3</v>
      </c>
      <c r="B140" s="30" t="s">
        <v>105</v>
      </c>
      <c r="C140" s="31" t="s">
        <v>7</v>
      </c>
      <c r="D140" s="32">
        <v>1</v>
      </c>
      <c r="E140" s="42">
        <v>0</v>
      </c>
      <c r="F140" s="42">
        <f>D140*E140</f>
        <v>0</v>
      </c>
    </row>
    <row r="141" spans="1:6" ht="12.75">
      <c r="A141" s="29"/>
      <c r="B141" s="30"/>
      <c r="C141" s="31"/>
      <c r="D141" s="32"/>
      <c r="E141" s="42"/>
      <c r="F141" s="42"/>
    </row>
    <row r="142" spans="1:6" s="22" customFormat="1" ht="12.75">
      <c r="A142" s="33"/>
      <c r="B142" s="37" t="s">
        <v>79</v>
      </c>
      <c r="C142" s="35" t="s">
        <v>23</v>
      </c>
      <c r="D142" s="36"/>
      <c r="E142" s="43"/>
      <c r="F142" s="43">
        <f>SUM(F138:F141)</f>
        <v>0</v>
      </c>
    </row>
    <row r="145" spans="1:6" s="24" customFormat="1" ht="15">
      <c r="A145" s="14">
        <v>13</v>
      </c>
      <c r="B145" s="5" t="s">
        <v>46</v>
      </c>
      <c r="C145" s="23"/>
      <c r="D145" s="27"/>
      <c r="E145" s="48"/>
      <c r="F145" s="48"/>
    </row>
    <row r="146" spans="1:6" s="18" customFormat="1" ht="21" customHeight="1">
      <c r="A146" s="1" t="s">
        <v>22</v>
      </c>
      <c r="B146" s="1" t="s">
        <v>11</v>
      </c>
      <c r="C146" s="1" t="s">
        <v>10</v>
      </c>
      <c r="D146" s="1" t="s">
        <v>54</v>
      </c>
      <c r="E146" s="50" t="s">
        <v>77</v>
      </c>
      <c r="F146" s="50" t="s">
        <v>78</v>
      </c>
    </row>
    <row r="147" spans="1:6" ht="12.75">
      <c r="A147" s="29">
        <v>1</v>
      </c>
      <c r="B147" s="30" t="s">
        <v>90</v>
      </c>
      <c r="C147" s="32" t="s">
        <v>7</v>
      </c>
      <c r="D147" s="38">
        <v>1</v>
      </c>
      <c r="E147" s="38">
        <v>0</v>
      </c>
      <c r="F147" s="42">
        <f>D147*E147</f>
        <v>0</v>
      </c>
    </row>
    <row r="148" spans="1:6" ht="12.75">
      <c r="A148" s="29">
        <v>2</v>
      </c>
      <c r="B148" s="30" t="s">
        <v>47</v>
      </c>
      <c r="C148" s="32" t="s">
        <v>7</v>
      </c>
      <c r="D148" s="38">
        <v>1</v>
      </c>
      <c r="E148" s="38">
        <v>0</v>
      </c>
      <c r="F148" s="42">
        <f aca="true" t="shared" si="2" ref="F148:F157">D148*E148</f>
        <v>0</v>
      </c>
    </row>
    <row r="149" spans="1:6" ht="12.75">
      <c r="A149" s="29" t="s">
        <v>66</v>
      </c>
      <c r="B149" s="30" t="s">
        <v>48</v>
      </c>
      <c r="C149" s="32" t="s">
        <v>7</v>
      </c>
      <c r="D149" s="38">
        <v>1</v>
      </c>
      <c r="E149" s="38">
        <v>0</v>
      </c>
      <c r="F149" s="42">
        <f t="shared" si="2"/>
        <v>0</v>
      </c>
    </row>
    <row r="150" spans="1:6" ht="12.75">
      <c r="A150" s="29" t="s">
        <v>67</v>
      </c>
      <c r="B150" s="30" t="s">
        <v>49</v>
      </c>
      <c r="C150" s="32" t="s">
        <v>7</v>
      </c>
      <c r="D150" s="38">
        <v>1</v>
      </c>
      <c r="E150" s="38">
        <v>0</v>
      </c>
      <c r="F150" s="42">
        <f t="shared" si="2"/>
        <v>0</v>
      </c>
    </row>
    <row r="151" spans="1:6" ht="12.75">
      <c r="A151" s="29" t="s">
        <v>68</v>
      </c>
      <c r="B151" s="30" t="s">
        <v>50</v>
      </c>
      <c r="C151" s="32" t="s">
        <v>7</v>
      </c>
      <c r="D151" s="38">
        <v>1</v>
      </c>
      <c r="E151" s="38">
        <v>0</v>
      </c>
      <c r="F151" s="42">
        <f t="shared" si="2"/>
        <v>0</v>
      </c>
    </row>
    <row r="152" spans="1:6" ht="12.75">
      <c r="A152" s="29" t="s">
        <v>69</v>
      </c>
      <c r="B152" s="30" t="s">
        <v>51</v>
      </c>
      <c r="C152" s="32" t="s">
        <v>7</v>
      </c>
      <c r="D152" s="38">
        <v>1</v>
      </c>
      <c r="E152" s="38">
        <v>0</v>
      </c>
      <c r="F152" s="42">
        <f t="shared" si="2"/>
        <v>0</v>
      </c>
    </row>
    <row r="153" spans="1:6" ht="25.5">
      <c r="A153" s="29" t="s">
        <v>70</v>
      </c>
      <c r="B153" s="30" t="s">
        <v>53</v>
      </c>
      <c r="C153" s="32" t="s">
        <v>16</v>
      </c>
      <c r="D153" s="38">
        <v>1</v>
      </c>
      <c r="E153" s="42">
        <v>0</v>
      </c>
      <c r="F153" s="42">
        <f t="shared" si="2"/>
        <v>0</v>
      </c>
    </row>
    <row r="154" spans="1:6" ht="25.5">
      <c r="A154" s="29" t="s">
        <v>71</v>
      </c>
      <c r="B154" s="30" t="s">
        <v>76</v>
      </c>
      <c r="C154" s="32" t="s">
        <v>16</v>
      </c>
      <c r="D154" s="38">
        <v>1</v>
      </c>
      <c r="E154" s="42">
        <v>0</v>
      </c>
      <c r="F154" s="42">
        <f t="shared" si="2"/>
        <v>0</v>
      </c>
    </row>
    <row r="155" spans="1:6" ht="25.5">
      <c r="A155" s="29" t="s">
        <v>72</v>
      </c>
      <c r="B155" s="30" t="s">
        <v>52</v>
      </c>
      <c r="C155" s="32" t="s">
        <v>7</v>
      </c>
      <c r="D155" s="38">
        <v>1</v>
      </c>
      <c r="E155" s="42">
        <v>0</v>
      </c>
      <c r="F155" s="42">
        <f t="shared" si="2"/>
        <v>0</v>
      </c>
    </row>
    <row r="156" spans="1:6" ht="12.75">
      <c r="A156" s="29" t="s">
        <v>73</v>
      </c>
      <c r="B156" s="30" t="s">
        <v>75</v>
      </c>
      <c r="C156" s="32" t="s">
        <v>7</v>
      </c>
      <c r="D156" s="38">
        <v>2</v>
      </c>
      <c r="E156" s="42">
        <v>0</v>
      </c>
      <c r="F156" s="42">
        <f t="shared" si="2"/>
        <v>0</v>
      </c>
    </row>
    <row r="157" spans="1:6" ht="12.75">
      <c r="A157" s="29" t="s">
        <v>74</v>
      </c>
      <c r="B157" s="30" t="s">
        <v>15</v>
      </c>
      <c r="C157" s="32" t="s">
        <v>7</v>
      </c>
      <c r="D157" s="38">
        <v>1</v>
      </c>
      <c r="E157" s="42">
        <v>0</v>
      </c>
      <c r="F157" s="42">
        <f t="shared" si="2"/>
        <v>0</v>
      </c>
    </row>
    <row r="158" spans="1:6" s="22" customFormat="1" ht="12.75">
      <c r="A158" s="33"/>
      <c r="B158" s="37"/>
      <c r="C158" s="36"/>
      <c r="D158" s="39"/>
      <c r="E158" s="43"/>
      <c r="F158" s="43"/>
    </row>
    <row r="159" spans="1:6" s="22" customFormat="1" ht="12.75">
      <c r="A159" s="33"/>
      <c r="B159" s="37" t="s">
        <v>79</v>
      </c>
      <c r="C159" s="36" t="s">
        <v>23</v>
      </c>
      <c r="D159" s="39"/>
      <c r="E159" s="43"/>
      <c r="F159" s="43">
        <f>SUM(F147:F158)</f>
        <v>0</v>
      </c>
    </row>
  </sheetData>
  <sheetProtection/>
  <printOptions/>
  <pageMargins left="0.7480314960629921" right="0.3937007874015748" top="0.5905511811023623" bottom="0.7086614173228347" header="0.3937007874015748" footer="0.3937007874015748"/>
  <pageSetup fitToHeight="0" fitToWidth="1" horizontalDpi="600" verticalDpi="600" orientation="portrait" paperSize="9" scale="98" r:id="rId1"/>
  <headerFooter alignWithMargins="0">
    <oddHeader>&amp;C&amp;P&amp;R&amp;8NABÍDKOVÝ ROZPOČET&amp;10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Markéta Baťková</cp:lastModifiedBy>
  <cp:lastPrinted>2011-04-24T09:29:23Z</cp:lastPrinted>
  <dcterms:created xsi:type="dcterms:W3CDTF">2004-12-15T12:35:05Z</dcterms:created>
  <dcterms:modified xsi:type="dcterms:W3CDTF">2018-10-18T12:02:19Z</dcterms:modified>
  <cp:category/>
  <cp:version/>
  <cp:contentType/>
  <cp:contentStatus/>
</cp:coreProperties>
</file>